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45621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<sst xmlns="http://schemas.openxmlformats.org/spreadsheetml/2006/main" count="45" uniqueCount="45">
  <si>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</si>
  <si>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</si>
  <si>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</si>
  <si>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</si>
  <si>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</si>
  <si>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</si>
  <si>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</si>
  <si>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</si>
  <si>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</si>
  <si>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</si>
  <si>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</si>
  <si>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</si>
  <si>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</si>
  <si>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</si>
  <si>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</si>
  <si>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</si>
  <si>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</si>
  <si>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</si>
  <si>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</si>
  <si>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</si>
  <si>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</si>
  <si>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</si>
  <si>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</si>
  <si>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</si>
  <si>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</si>
  <si>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</si>
  <si>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</si>
  <si>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</si>
  <si>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</si>
  <si>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</si>
  <si>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</si>
  <si>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</si>
  <si>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</si>
  <si>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</si>
  <si>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</si>
  <si>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</si>
  <si>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</si>
  <si>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</si>
  <si>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</si>
  <si>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</si>
  <si>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</si>
  <si>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</si>
  <si>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</si>
  <si>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</si>
  <si>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Junta Municipal de Agua Potable y Alcantarillado de Cortázar, Gto.
Estado Analítico del Ejercicio del Presupuesto de Egresos
Clasificación Funcional (Finalidad y Función)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</si>
</sst>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horizontal="left" vertical="top" wrapText="1" indent="2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workbookViewId="0">
      <selection activeCell="A42" sqref="A42:XFD46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6" width="18.33203125" style="1" customWidth="1"/>
    <col min="7" max="7" width="21.1640625" style="1" customWidth="1"/>
    <col min="8" max="8" width="18.33203125" style="1" customWidth="1"/>
    <col min="9" max="16384" width="12" style="1"/>
  </cols>
  <sheetData>
    <row r="1" spans="1:8" ht="50.1" customHeight="1" x14ac:dyDescent="0.2">
      <c r="A1" s="20" t="s">
        <v>44</v>
      </c>
      <c r="B1" s="21"/>
      <c r="C1" s="21"/>
      <c r="D1" s="21"/>
      <c r="E1" s="21"/>
      <c r="F1" s="21"/>
      <c r="G1" s="21"/>
      <c r="H1" s="22"/>
    </row>
    <row r="2" spans="1:8" x14ac:dyDescent="0.2">
      <c r="A2" s="25" t="s">
        <v>32</v>
      </c>
      <c r="B2" s="26"/>
      <c r="C2" s="20" t="s">
        <v>38</v>
      </c>
      <c r="D2" s="21"/>
      <c r="E2" s="21"/>
      <c r="F2" s="21"/>
      <c r="G2" s="22"/>
      <c r="H2" s="23" t="s">
        <v>37</v>
      </c>
    </row>
    <row r="3" spans="1:8" ht="24.95" customHeight="1" x14ac:dyDescent="0.2">
      <c r="A3" s="27"/>
      <c r="B3" s="28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24"/>
    </row>
    <row r="4" spans="1:8" x14ac:dyDescent="0.2">
      <c r="A4" s="29"/>
      <c r="B4" s="30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15005690</v>
      </c>
      <c r="D5" s="13">
        <f t="shared" si="0"/>
        <v>190937.16</v>
      </c>
      <c r="E5" s="13">
        <f t="shared" si="0"/>
        <v>15196627.16</v>
      </c>
      <c r="F5" s="13">
        <f t="shared" si="0"/>
        <v>7731608.5700000003</v>
      </c>
      <c r="G5" s="13">
        <f t="shared" si="0"/>
        <v>7732397.3699999992</v>
      </c>
      <c r="H5" s="13">
        <f t="shared" si="0"/>
        <v>7465018.5899999999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13383093</v>
      </c>
      <c r="D10" s="4">
        <v>190937.16</v>
      </c>
      <c r="E10" s="4">
        <f t="shared" si="1"/>
        <v>13574030.16</v>
      </c>
      <c r="F10" s="4">
        <v>7169850.5099999998</v>
      </c>
      <c r="G10" s="4">
        <v>7170639.3099999996</v>
      </c>
      <c r="H10" s="4">
        <f t="shared" si="2"/>
        <v>6404179.6500000004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1622597</v>
      </c>
      <c r="D13" s="4">
        <v>0</v>
      </c>
      <c r="E13" s="4">
        <f t="shared" si="1"/>
        <v>1622597</v>
      </c>
      <c r="F13" s="4">
        <v>561758.06000000006</v>
      </c>
      <c r="G13" s="4">
        <v>561758.06000000006</v>
      </c>
      <c r="H13" s="4">
        <f t="shared" si="2"/>
        <v>1060838.94</v>
      </c>
    </row>
    <row r="14" spans="1:8" x14ac:dyDescent="0.2">
      <c r="A14" s="8" t="s">
        <v>9</v>
      </c>
      <c r="B14" s="10"/>
      <c r="C14" s="13">
        <f t="shared" ref="C14:H14" si="3">SUM(C15:C21)</f>
        <v>62211672</v>
      </c>
      <c r="D14" s="13">
        <f t="shared" si="3"/>
        <v>-190937.15999999997</v>
      </c>
      <c r="E14" s="13">
        <f t="shared" si="3"/>
        <v>62020734.839999996</v>
      </c>
      <c r="F14" s="13">
        <f t="shared" si="3"/>
        <v>38154792.629999995</v>
      </c>
      <c r="G14" s="13">
        <f t="shared" si="3"/>
        <v>38149121.829999998</v>
      </c>
      <c r="H14" s="13">
        <f t="shared" si="3"/>
        <v>23865942.210000001</v>
      </c>
    </row>
    <row r="15" spans="1:8" x14ac:dyDescent="0.2">
      <c r="A15" s="6"/>
      <c r="B15" s="9" t="s">
        <v>23</v>
      </c>
      <c r="C15" s="4">
        <v>15237940</v>
      </c>
      <c r="D15" s="4">
        <v>451689.94</v>
      </c>
      <c r="E15" s="4">
        <f>C15+D15</f>
        <v>15689629.939999999</v>
      </c>
      <c r="F15" s="4">
        <v>8971820.5</v>
      </c>
      <c r="G15" s="4">
        <v>9187803.5</v>
      </c>
      <c r="H15" s="4">
        <f t="shared" ref="H15:H21" si="4">E15-F15</f>
        <v>6717809.4399999995</v>
      </c>
    </row>
    <row r="16" spans="1:8" x14ac:dyDescent="0.2">
      <c r="A16" s="6"/>
      <c r="B16" s="9" t="s">
        <v>15</v>
      </c>
      <c r="C16" s="4">
        <v>46973732</v>
      </c>
      <c r="D16" s="4">
        <v>-642627.1</v>
      </c>
      <c r="E16" s="4">
        <f t="shared" ref="E16:E21" si="5">C16+D16</f>
        <v>46331104.899999999</v>
      </c>
      <c r="F16" s="4">
        <v>29182972.129999999</v>
      </c>
      <c r="G16" s="4">
        <v>28961318.329999998</v>
      </c>
      <c r="H16" s="4">
        <f t="shared" si="4"/>
        <v>17148132.77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0</v>
      </c>
      <c r="D19" s="4">
        <v>0</v>
      </c>
      <c r="E19" s="4">
        <f t="shared" si="5"/>
        <v>0</v>
      </c>
      <c r="F19" s="4">
        <v>0</v>
      </c>
      <c r="G19" s="4">
        <v>0</v>
      </c>
      <c r="H19" s="4">
        <f t="shared" si="4"/>
        <v>0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77217362</v>
      </c>
      <c r="D37" s="14">
        <f t="shared" si="12"/>
        <v>2.9103830456733704E-11</v>
      </c>
      <c r="E37" s="14">
        <f t="shared" si="12"/>
        <v>77217362</v>
      </c>
      <c r="F37" s="14">
        <f t="shared" si="12"/>
        <v>45886401.199999996</v>
      </c>
      <c r="G37" s="14">
        <f t="shared" si="12"/>
        <v>45881519.199999996</v>
      </c>
      <c r="H37" s="14">
        <f t="shared" si="12"/>
        <v>31330960.800000001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  <row r="43" spans="1:8" x14ac:dyDescent="0.2">
      <c r="B43" s="15"/>
      <c r="C43" s="31"/>
      <c r="D43" s="31"/>
      <c r="E43" s="16"/>
      <c r="F43" s="31"/>
      <c r="G43" s="31"/>
    </row>
    <row r="44" spans="1:8" x14ac:dyDescent="0.2">
      <c r="B44" s="17"/>
      <c r="C44" s="19"/>
      <c r="D44" s="19"/>
      <c r="E44" s="18"/>
      <c r="F44" s="19"/>
      <c r="G44" s="19"/>
    </row>
  </sheetData>
  <sheetProtection formatCells="0" formatColumns="0" formatRows="0" autoFilter="0"/>
  <mergeCells count="8">
    <mergeCell ref="C44:D44"/>
    <mergeCell ref="F44:G44"/>
    <mergeCell ref="A1:H1"/>
    <mergeCell ref="A2:B4"/>
    <mergeCell ref="C2:G2"/>
    <mergeCell ref="H2:H3"/>
    <mergeCell ref="C43:D43"/>
    <mergeCell ref="F43:G4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2022-10-24T14:34:46Z</cp:lastPrinted>
  <dcterms:created xsi:type="dcterms:W3CDTF">2014-02-10T03:37:14Z</dcterms:created>
  <dcterms:modified xsi:type="dcterms:W3CDTF">2022-10-25T19:19:19Z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